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olivierpickaert/Dropbox/Mijn Mac (Oliviers-MacBook-Pro.local)/Desktop/KFC MEISE/Tornooien 2026/KFC MEISE TOERNOOI /"/>
    </mc:Choice>
  </mc:AlternateContent>
  <xr:revisionPtr revIDLastSave="0" documentId="13_ncr:1_{F58DE3E2-3232-864D-BD88-45431751496F}" xr6:coauthVersionLast="47" xr6:coauthVersionMax="47" xr10:uidLastSave="{00000000-0000-0000-0000-000000000000}"/>
  <bookViews>
    <workbookView xWindow="0" yWindow="740" windowWidth="34560" windowHeight="21600" activeTab="1" xr2:uid="{00000000-000D-0000-FFFF-FFFF00000000}"/>
  </bookViews>
  <sheets>
    <sheet name="Schema 8ploegen" sheetId="1" r:id="rId1"/>
    <sheet name="Schema 6ploegen" sheetId="2" r:id="rId2"/>
  </sheets>
  <definedNames>
    <definedName name="_xlnm.Print_Area" localSheetId="1">'Schema 6ploegen'!$A$1:$K$56</definedName>
    <definedName name="_xlnm.Print_Area" localSheetId="0">'Schema 8ploegen'!$A$1:$L$56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2" l="1"/>
  <c r="I19" i="2"/>
  <c r="G16" i="2"/>
  <c r="E13" i="2"/>
  <c r="I8" i="2"/>
  <c r="I7" i="2"/>
  <c r="G5" i="2"/>
  <c r="E4" i="2"/>
  <c r="G2" i="2"/>
  <c r="I9" i="2"/>
  <c r="G18" i="2"/>
  <c r="E14" i="2"/>
  <c r="K7" i="2"/>
  <c r="I6" i="2"/>
  <c r="K5" i="2"/>
  <c r="K3" i="2"/>
  <c r="K2" i="2"/>
  <c r="E19" i="2"/>
  <c r="I15" i="2"/>
  <c r="G12" i="2"/>
  <c r="K8" i="2"/>
  <c r="K6" i="2"/>
  <c r="I4" i="2"/>
  <c r="G7" i="2"/>
  <c r="G3" i="2"/>
  <c r="I5" i="2"/>
  <c r="E9" i="2"/>
  <c r="G6" i="2"/>
  <c r="G4" i="2"/>
  <c r="I18" i="2"/>
  <c r="G17" i="2"/>
  <c r="E12" i="2"/>
  <c r="E3" i="2"/>
  <c r="E16" i="2"/>
  <c r="I14" i="2"/>
  <c r="G13" i="2"/>
  <c r="G9" i="2"/>
  <c r="G8" i="2"/>
  <c r="E7" i="2"/>
  <c r="E5" i="2"/>
  <c r="I2" i="2"/>
  <c r="G19" i="2"/>
  <c r="E8" i="2"/>
  <c r="I17" i="2"/>
  <c r="E6" i="2"/>
  <c r="E15" i="2"/>
  <c r="K4" i="2"/>
  <c r="I3" i="2"/>
  <c r="C12" i="2"/>
  <c r="B13" i="2" s="1"/>
  <c r="C13" i="2" s="1"/>
  <c r="B14" i="2" s="1"/>
  <c r="C14" i="2" s="1"/>
  <c r="B15" i="2" s="1"/>
  <c r="C15" i="2" s="1"/>
  <c r="B16" i="2" s="1"/>
  <c r="C16" i="2" s="1"/>
  <c r="B17" i="2" s="1"/>
  <c r="C17" i="2" s="1"/>
  <c r="B18" i="2" s="1"/>
  <c r="C18" i="2" s="1"/>
  <c r="B19" i="2" s="1"/>
  <c r="C19" i="2" s="1"/>
  <c r="E2" i="2"/>
  <c r="C2" i="2"/>
  <c r="B3" i="2" s="1"/>
  <c r="C3" i="2" s="1"/>
  <c r="B4" i="2" s="1"/>
  <c r="C4" i="2" s="1"/>
  <c r="B5" i="2" s="1"/>
  <c r="C5" i="2" s="1"/>
  <c r="B6" i="2" s="1"/>
  <c r="C6" i="2" s="1"/>
  <c r="B7" i="2" s="1"/>
  <c r="C7" i="2" s="1"/>
  <c r="B8" i="2" s="1"/>
  <c r="C8" i="2" s="1"/>
  <c r="B9" i="2" s="1"/>
  <c r="C9" i="2" s="1"/>
  <c r="C12" i="1" l="1"/>
  <c r="B13" i="1" s="1"/>
  <c r="C13" i="1" s="1"/>
  <c r="B14" i="1" s="1"/>
  <c r="C14" i="1" s="1"/>
  <c r="B15" i="1" s="1"/>
  <c r="C15" i="1" s="1"/>
  <c r="B16" i="1" s="1"/>
  <c r="C16" i="1" s="1"/>
  <c r="B17" i="1" s="1"/>
  <c r="C17" i="1" s="1"/>
  <c r="B18" i="1" s="1"/>
  <c r="C18" i="1" s="1"/>
  <c r="B19" i="1" s="1"/>
  <c r="C19" i="1" s="1"/>
  <c r="C9" i="1"/>
  <c r="C8" i="1"/>
  <c r="B9" i="1" s="1"/>
  <c r="C7" i="1"/>
  <c r="B8" i="1" s="1"/>
  <c r="C6" i="1"/>
  <c r="B7" i="1" s="1"/>
  <c r="C5" i="1"/>
  <c r="B6" i="1" s="1"/>
  <c r="C4" i="1"/>
  <c r="B5" i="1" s="1"/>
  <c r="C3" i="1"/>
  <c r="B4" i="1" s="1"/>
  <c r="B3" i="1"/>
  <c r="C2" i="1"/>
  <c r="G18" i="1"/>
  <c r="I16" i="1"/>
  <c r="G14" i="1"/>
  <c r="K12" i="1"/>
  <c r="K9" i="1"/>
  <c r="G7" i="1"/>
  <c r="K5" i="1"/>
  <c r="K3" i="1"/>
  <c r="I18" i="1"/>
  <c r="G16" i="1"/>
  <c r="E14" i="1"/>
  <c r="I12" i="1"/>
  <c r="G9" i="1"/>
  <c r="K7" i="1"/>
  <c r="G5" i="1"/>
  <c r="I3" i="1"/>
  <c r="K19" i="1"/>
  <c r="E16" i="1"/>
  <c r="K14" i="1"/>
  <c r="G12" i="1"/>
  <c r="K8" i="1"/>
  <c r="I7" i="1"/>
  <c r="I5" i="1"/>
  <c r="G3" i="1"/>
  <c r="E19" i="1"/>
  <c r="K16" i="1"/>
  <c r="I14" i="1"/>
  <c r="E12" i="1"/>
  <c r="G8" i="1"/>
  <c r="E7" i="1"/>
  <c r="E5" i="1"/>
  <c r="E3" i="1"/>
  <c r="I9" i="1"/>
  <c r="G6" i="1"/>
  <c r="K4" i="1"/>
  <c r="E18" i="1"/>
  <c r="I17" i="1"/>
  <c r="G15" i="1"/>
  <c r="K13" i="1"/>
  <c r="K2" i="1"/>
  <c r="E9" i="1"/>
  <c r="K6" i="1"/>
  <c r="G4" i="1"/>
  <c r="I13" i="1"/>
  <c r="E15" i="1"/>
  <c r="G17" i="1"/>
  <c r="K18" i="1"/>
  <c r="I2" i="1"/>
  <c r="I19" i="1"/>
  <c r="E17" i="1"/>
  <c r="K15" i="1"/>
  <c r="G13" i="1"/>
  <c r="I8" i="1"/>
  <c r="I6" i="1"/>
  <c r="I4" i="1"/>
  <c r="G2" i="1"/>
  <c r="G19" i="1"/>
  <c r="K17" i="1"/>
  <c r="I15" i="1"/>
  <c r="E13" i="1"/>
  <c r="E8" i="1"/>
  <c r="E6" i="1"/>
  <c r="E4" i="1"/>
  <c r="E2" i="1"/>
</calcChain>
</file>

<file path=xl/sharedStrings.xml><?xml version="1.0" encoding="utf-8"?>
<sst xmlns="http://schemas.openxmlformats.org/spreadsheetml/2006/main" count="85" uniqueCount="30">
  <si>
    <t>Ronde</t>
  </si>
  <si>
    <t>Wedstrijd 1</t>
  </si>
  <si>
    <t>Wedstrijd 2</t>
  </si>
  <si>
    <t>Ploegen</t>
  </si>
  <si>
    <t>Uur</t>
  </si>
  <si>
    <t>Fenixx Beighum</t>
  </si>
  <si>
    <t>KFC Meise Groen</t>
  </si>
  <si>
    <t>KFC Meise Wit</t>
  </si>
  <si>
    <t>Schelle Sport</t>
  </si>
  <si>
    <t>SK Steenhuffel</t>
  </si>
  <si>
    <t>Zennester Hombeek</t>
  </si>
  <si>
    <t>-</t>
  </si>
  <si>
    <t>P1</t>
  </si>
  <si>
    <t>P2</t>
  </si>
  <si>
    <t>P3</t>
  </si>
  <si>
    <t>P4</t>
  </si>
  <si>
    <t>P5</t>
  </si>
  <si>
    <t>P6</t>
  </si>
  <si>
    <t>P7</t>
  </si>
  <si>
    <t>P8</t>
  </si>
  <si>
    <t>Dribbel parcours</t>
  </si>
  <si>
    <t>Penalty concours</t>
  </si>
  <si>
    <t>Bowling</t>
  </si>
  <si>
    <t>Ballen parcours</t>
  </si>
  <si>
    <t>Prijsuitreiking : alle ploegen samen + eventueel ploegfoto maken en/of groepsfoto</t>
  </si>
  <si>
    <t>d</t>
  </si>
  <si>
    <t>Mario Kart Race</t>
  </si>
  <si>
    <t>Dribbelfestival</t>
  </si>
  <si>
    <t>PLOEG 8</t>
  </si>
  <si>
    <t>PLOEG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</si>
</sst>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:mm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0" xfId="0" applyFont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7" fontId="6" fillId="0" borderId="5" xfId="0" applyNumberFormat="1" applyFont="1" applyBorder="1"/>
    <xf numFmtId="167" fontId="6" fillId="0" borderId="7" xfId="0" applyNumberFormat="1" applyFont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67" fontId="6" fillId="0" borderId="8" xfId="0" applyNumberFormat="1" applyFont="1" applyBorder="1"/>
    <xf numFmtId="167" fontId="6" fillId="0" borderId="9" xfId="0" applyNumberFormat="1" applyFont="1" applyBorder="1"/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7" fontId="6" fillId="0" borderId="10" xfId="0" applyNumberFormat="1" applyFont="1" applyBorder="1"/>
    <xf numFmtId="167" fontId="6" fillId="0" borderId="12" xfId="0" applyNumberFormat="1" applyFont="1" applyBorder="1"/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167" fontId="5" fillId="0" borderId="0" xfId="0" applyNumberFormat="1" applyFont="1" applyBorder="1"/>
    <xf numFmtId="0" fontId="5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20" fontId="5" fillId="0" borderId="13" xfId="0" applyNumberFormat="1" applyFont="1" applyBorder="1"/>
    <xf numFmtId="20" fontId="5" fillId="0" borderId="15" xfId="0" applyNumberFormat="1" applyFont="1" applyBorder="1"/>
    <xf numFmtId="0" fontId="5" fillId="0" borderId="0" xfId="0" applyFont="1"/>
    <xf numFmtId="167" fontId="6" fillId="0" borderId="5" xfId="0" applyNumberFormat="1" applyFont="1" applyBorder="1" applyAlignment="1">
      <alignment horizontal="center"/>
    </xf>
    <xf numFmtId="167" fontId="6" fillId="0" borderId="7" xfId="0" applyNumberFormat="1" applyFont="1" applyBorder="1" applyAlignment="1">
      <alignment horizontal="center"/>
    </xf>
    <xf numFmtId="167" fontId="6" fillId="0" borderId="8" xfId="0" applyNumberFormat="1" applyFont="1" applyBorder="1" applyAlignment="1">
      <alignment horizontal="center"/>
    </xf>
    <xf numFmtId="167" fontId="6" fillId="0" borderId="9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167" fontId="6" fillId="0" borderId="12" xfId="0" applyNumberFormat="1" applyFont="1" applyBorder="1" applyAlignment="1">
      <alignment horizontal="center"/>
    </xf>
    <xf numFmtId="20" fontId="5" fillId="0" borderId="13" xfId="0" applyNumberFormat="1" applyFont="1" applyBorder="1" applyAlignment="1">
      <alignment horizontal="center"/>
    </xf>
    <xf numFmtId="20" fontId="5" fillId="0" borderId="15" xfId="0" applyNumberFormat="1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1">
    <cellStyle name="Standaard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12700</xdr:rowOff>
    </xdr:from>
    <xdr:to>
      <xdr:col>11</xdr:col>
      <xdr:colOff>117138</xdr:colOff>
      <xdr:row>52</xdr:row>
      <xdr:rowOff>203200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46AA3B9-28C7-6932-0735-3B4EF7A7B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40600"/>
          <a:ext cx="9769138" cy="549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30</xdr:row>
      <xdr:rowOff>25400</xdr:rowOff>
    </xdr:from>
    <xdr:to>
      <xdr:col>10</xdr:col>
      <xdr:colOff>352225</xdr:colOff>
      <xdr:row>53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3E4E14D-7709-30C7-8FEA-5BD0029E6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366000"/>
          <a:ext cx="8150025" cy="552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workbookViewId="0">
      <selection activeCell="N24" sqref="N24"/>
    </sheetView>
  </sheetViews>
  <sheetFormatPr baseColWidth="10" defaultColWidth="8.83203125" defaultRowHeight="19" x14ac:dyDescent="0.25"/>
  <cols>
    <col min="1" max="3" width="8.33203125" style="7" customWidth="1"/>
    <col min="4" max="4" width="6.6640625" style="7" customWidth="1"/>
    <col min="5" max="5" width="20.83203125" style="7" customWidth="1"/>
    <col min="6" max="6" width="2.5" style="7" customWidth="1"/>
    <col min="7" max="7" width="20.83203125" style="7" customWidth="1"/>
    <col min="8" max="8" width="6.6640625" style="7" customWidth="1"/>
    <col min="9" max="9" width="20.83203125" style="7" customWidth="1"/>
    <col min="10" max="10" width="2.5" style="7" customWidth="1"/>
    <col min="11" max="11" width="20.83203125" style="7" customWidth="1"/>
    <col min="12" max="12" width="6.6640625" style="7" customWidth="1"/>
    <col min="13" max="13" width="3.1640625" style="7" bestFit="1" customWidth="1"/>
    <col min="14" max="14" width="6.1640625" style="7" customWidth="1"/>
    <col min="15" max="15" width="20.33203125" style="7" bestFit="1" customWidth="1"/>
    <col min="16" max="16" width="16" style="7" customWidth="1"/>
    <col min="17" max="17" width="20.33203125" style="7" bestFit="1" customWidth="1"/>
    <col min="18" max="18" width="8.83203125" style="7"/>
    <col min="19" max="19" width="16" style="7" bestFit="1" customWidth="1"/>
    <col min="20" max="16384" width="8.83203125" style="7"/>
  </cols>
  <sheetData>
    <row r="1" spans="1:15" ht="20" thickBot="1" x14ac:dyDescent="0.3">
      <c r="A1" s="4" t="s">
        <v>0</v>
      </c>
      <c r="B1" s="5" t="s">
        <v>4</v>
      </c>
      <c r="C1" s="6"/>
      <c r="E1" s="53" t="s">
        <v>1</v>
      </c>
      <c r="F1" s="54"/>
      <c r="G1" s="55"/>
      <c r="I1" s="56" t="s">
        <v>2</v>
      </c>
      <c r="J1" s="57"/>
      <c r="K1" s="58"/>
      <c r="O1" s="59" t="s">
        <v>3</v>
      </c>
    </row>
    <row r="2" spans="1:15" x14ac:dyDescent="0.25">
      <c r="A2" s="13">
        <v>1</v>
      </c>
      <c r="B2" s="14">
        <v>0.41666666666666669</v>
      </c>
      <c r="C2" s="15">
        <f>B2+TIME(0,10,0)</f>
        <v>0.4236111111111111</v>
      </c>
      <c r="E2" s="60" t="str">
        <f>$O$2</f>
        <v>Fenixx Beighum</v>
      </c>
      <c r="F2" s="61" t="s">
        <v>11</v>
      </c>
      <c r="G2" s="62" t="str">
        <f>$O$3</f>
        <v>KFC Meise Groen</v>
      </c>
      <c r="I2" s="60" t="str">
        <f>$O$4</f>
        <v>Schelle Sport</v>
      </c>
      <c r="J2" s="61" t="s">
        <v>11</v>
      </c>
      <c r="K2" s="62" t="str">
        <f>$O$5</f>
        <v>Zennester Hombeek</v>
      </c>
      <c r="N2" s="11" t="s">
        <v>12</v>
      </c>
      <c r="O2" s="12" t="s">
        <v>5</v>
      </c>
    </row>
    <row r="3" spans="1:15" x14ac:dyDescent="0.25">
      <c r="A3" s="20">
        <v>2</v>
      </c>
      <c r="B3" s="21">
        <f>C2+TIME(0,5,0)</f>
        <v>0.42708333333333331</v>
      </c>
      <c r="C3" s="22">
        <f>B3+TIME(0,10,0)</f>
        <v>0.43402777777777773</v>
      </c>
      <c r="E3" s="63" t="str">
        <f>$O$6</f>
        <v>KFC Meise Wit</v>
      </c>
      <c r="F3" s="7" t="s">
        <v>11</v>
      </c>
      <c r="G3" s="64" t="str">
        <f>$O$7</f>
        <v>SK Steenhuffel</v>
      </c>
      <c r="I3" s="63" t="str">
        <f>$O$8</f>
        <v>PLOEG 7</v>
      </c>
      <c r="J3" s="7" t="s">
        <v>11</v>
      </c>
      <c r="K3" s="64" t="str">
        <f>$O$9</f>
        <v>PLOEG 8</v>
      </c>
      <c r="N3" s="11" t="s">
        <v>13</v>
      </c>
      <c r="O3" s="25" t="s">
        <v>6</v>
      </c>
    </row>
    <row r="4" spans="1:15" x14ac:dyDescent="0.25">
      <c r="A4" s="20">
        <v>3</v>
      </c>
      <c r="B4" s="21">
        <f>C3+TIME(0,5,0)</f>
        <v>0.43749999999999994</v>
      </c>
      <c r="C4" s="22">
        <f>B4+TIME(0,10,0)</f>
        <v>0.44444444444444436</v>
      </c>
      <c r="E4" s="63" t="str">
        <f>$O$2</f>
        <v>Fenixx Beighum</v>
      </c>
      <c r="F4" s="7" t="s">
        <v>11</v>
      </c>
      <c r="G4" s="64" t="str">
        <f>$O$4</f>
        <v>Schelle Sport</v>
      </c>
      <c r="I4" s="63" t="str">
        <f>$O$3</f>
        <v>KFC Meise Groen</v>
      </c>
      <c r="J4" s="7" t="s">
        <v>11</v>
      </c>
      <c r="K4" s="64" t="str">
        <f>$O$5</f>
        <v>Zennester Hombeek</v>
      </c>
      <c r="N4" s="11" t="s">
        <v>14</v>
      </c>
      <c r="O4" s="25" t="s">
        <v>8</v>
      </c>
    </row>
    <row r="5" spans="1:15" x14ac:dyDescent="0.25">
      <c r="A5" s="20">
        <v>4</v>
      </c>
      <c r="B5" s="21">
        <f>C4+TIME(0,5,0)</f>
        <v>0.44791666666666657</v>
      </c>
      <c r="C5" s="22">
        <f>B5+TIME(0,10,0)</f>
        <v>0.45486111111111099</v>
      </c>
      <c r="E5" s="63" t="str">
        <f>$O$6</f>
        <v>KFC Meise Wit</v>
      </c>
      <c r="F5" s="7" t="s">
        <v>11</v>
      </c>
      <c r="G5" s="64" t="str">
        <f>$O$8</f>
        <v>PLOEG 7</v>
      </c>
      <c r="I5" s="63" t="str">
        <f>$O$7</f>
        <v>SK Steenhuffel</v>
      </c>
      <c r="J5" s="7" t="s">
        <v>11</v>
      </c>
      <c r="K5" s="64" t="str">
        <f>$O$9</f>
        <v>PLOEG 8</v>
      </c>
      <c r="N5" s="11" t="s">
        <v>15</v>
      </c>
      <c r="O5" s="25" t="s">
        <v>10</v>
      </c>
    </row>
    <row r="6" spans="1:15" x14ac:dyDescent="0.25">
      <c r="A6" s="20">
        <v>5</v>
      </c>
      <c r="B6" s="21">
        <f>C5+TIME(0,5,0)</f>
        <v>0.4583333333333332</v>
      </c>
      <c r="C6" s="22">
        <f>B6+TIME(0,10,0)</f>
        <v>0.46527777777777762</v>
      </c>
      <c r="E6" s="63" t="str">
        <f>$O$2</f>
        <v>Fenixx Beighum</v>
      </c>
      <c r="F6" s="7" t="s">
        <v>11</v>
      </c>
      <c r="G6" s="64" t="str">
        <f>$O$5</f>
        <v>Zennester Hombeek</v>
      </c>
      <c r="I6" s="63" t="str">
        <f>$O$3</f>
        <v>KFC Meise Groen</v>
      </c>
      <c r="J6" s="7" t="s">
        <v>11</v>
      </c>
      <c r="K6" s="64" t="str">
        <f>$O$4</f>
        <v>Schelle Sport</v>
      </c>
      <c r="N6" s="11" t="s">
        <v>16</v>
      </c>
      <c r="O6" s="25" t="s">
        <v>7</v>
      </c>
    </row>
    <row r="7" spans="1:15" x14ac:dyDescent="0.25">
      <c r="A7" s="20">
        <v>6</v>
      </c>
      <c r="B7" s="21">
        <f>C6+TIME(0,5,0)</f>
        <v>0.46874999999999983</v>
      </c>
      <c r="C7" s="22">
        <f>B7+TIME(0,10,0)</f>
        <v>0.47569444444444425</v>
      </c>
      <c r="E7" s="63" t="str">
        <f>$O$6</f>
        <v>KFC Meise Wit</v>
      </c>
      <c r="F7" s="7" t="s">
        <v>11</v>
      </c>
      <c r="G7" s="64" t="str">
        <f>$O$9</f>
        <v>PLOEG 8</v>
      </c>
      <c r="I7" s="63" t="str">
        <f>$O$7</f>
        <v>SK Steenhuffel</v>
      </c>
      <c r="J7" s="7" t="s">
        <v>11</v>
      </c>
      <c r="K7" s="64" t="str">
        <f>$O$8</f>
        <v>PLOEG 7</v>
      </c>
      <c r="N7" s="11" t="s">
        <v>17</v>
      </c>
      <c r="O7" s="25" t="s">
        <v>9</v>
      </c>
    </row>
    <row r="8" spans="1:15" x14ac:dyDescent="0.25">
      <c r="A8" s="20">
        <v>7</v>
      </c>
      <c r="B8" s="21">
        <f>C7+TIME(0,5,0)</f>
        <v>0.47916666666666646</v>
      </c>
      <c r="C8" s="22">
        <f>B8+TIME(0,10,0)</f>
        <v>0.48611111111111088</v>
      </c>
      <c r="E8" s="63" t="str">
        <f>$O$2</f>
        <v>Fenixx Beighum</v>
      </c>
      <c r="F8" s="7" t="s">
        <v>11</v>
      </c>
      <c r="G8" s="64" t="str">
        <f>$O$6</f>
        <v>KFC Meise Wit</v>
      </c>
      <c r="I8" s="63" t="str">
        <f>$O$3</f>
        <v>KFC Meise Groen</v>
      </c>
      <c r="J8" s="7" t="s">
        <v>11</v>
      </c>
      <c r="K8" s="64" t="str">
        <f>$O$7</f>
        <v>SK Steenhuffel</v>
      </c>
      <c r="N8" s="11" t="s">
        <v>18</v>
      </c>
      <c r="O8" s="25" t="s">
        <v>29</v>
      </c>
    </row>
    <row r="9" spans="1:15" ht="20" thickBot="1" x14ac:dyDescent="0.3">
      <c r="A9" s="31">
        <v>8</v>
      </c>
      <c r="B9" s="32">
        <f>C8+TIME(0,5,0)</f>
        <v>0.48958333333333309</v>
      </c>
      <c r="C9" s="33">
        <f>B9+TIME(0,10,0)</f>
        <v>0.49652777777777751</v>
      </c>
      <c r="E9" s="65" t="str">
        <f>$O$4</f>
        <v>Schelle Sport</v>
      </c>
      <c r="F9" s="66" t="s">
        <v>11</v>
      </c>
      <c r="G9" s="67" t="str">
        <f>$O$8</f>
        <v>PLOEG 7</v>
      </c>
      <c r="I9" s="65" t="str">
        <f>$O$5</f>
        <v>Zennester Hombeek</v>
      </c>
      <c r="J9" s="66" t="s">
        <v>11</v>
      </c>
      <c r="K9" s="67" t="str">
        <f>$O$9</f>
        <v>PLOEG 8</v>
      </c>
      <c r="N9" s="11" t="s">
        <v>19</v>
      </c>
      <c r="O9" s="27" t="s">
        <v>28</v>
      </c>
    </row>
    <row r="10" spans="1:15" ht="20" thickBot="1" x14ac:dyDescent="0.3">
      <c r="A10" s="11"/>
    </row>
    <row r="11" spans="1:15" ht="20" thickBot="1" x14ac:dyDescent="0.3">
      <c r="A11" s="4" t="s">
        <v>0</v>
      </c>
      <c r="B11" s="5" t="s">
        <v>4</v>
      </c>
      <c r="C11" s="6"/>
      <c r="E11" s="68" t="s">
        <v>21</v>
      </c>
      <c r="G11" s="68" t="s">
        <v>20</v>
      </c>
      <c r="I11" s="68" t="s">
        <v>22</v>
      </c>
      <c r="K11" s="68" t="s">
        <v>23</v>
      </c>
    </row>
    <row r="12" spans="1:15" x14ac:dyDescent="0.25">
      <c r="A12" s="13">
        <v>1</v>
      </c>
      <c r="B12" s="14">
        <v>0.41666666666666669</v>
      </c>
      <c r="C12" s="15">
        <f>B12+TIME(0,10,0)</f>
        <v>0.4236111111111111</v>
      </c>
      <c r="E12" s="12" t="str">
        <f>$O$6</f>
        <v>KFC Meise Wit</v>
      </c>
      <c r="G12" s="12" t="str">
        <f>$O$7</f>
        <v>SK Steenhuffel</v>
      </c>
      <c r="I12" s="12" t="str">
        <f>$O$8</f>
        <v>PLOEG 7</v>
      </c>
      <c r="K12" s="12" t="str">
        <f>$O$9</f>
        <v>PLOEG 8</v>
      </c>
    </row>
    <row r="13" spans="1:15" x14ac:dyDescent="0.25">
      <c r="A13" s="20">
        <v>2</v>
      </c>
      <c r="B13" s="21">
        <f>C12+TIME(0,5,0)</f>
        <v>0.42708333333333331</v>
      </c>
      <c r="C13" s="22">
        <f>B13+TIME(0,10,0)</f>
        <v>0.43402777777777773</v>
      </c>
      <c r="E13" s="25" t="str">
        <f>$O$2</f>
        <v>Fenixx Beighum</v>
      </c>
      <c r="G13" s="25" t="str">
        <f>$O$3</f>
        <v>KFC Meise Groen</v>
      </c>
      <c r="I13" s="25" t="str">
        <f>$O$4</f>
        <v>Schelle Sport</v>
      </c>
      <c r="K13" s="25" t="str">
        <f>$O$5</f>
        <v>Zennester Hombeek</v>
      </c>
    </row>
    <row r="14" spans="1:15" x14ac:dyDescent="0.25">
      <c r="A14" s="20">
        <v>3</v>
      </c>
      <c r="B14" s="21">
        <f>C13+TIME(0,5,0)</f>
        <v>0.43749999999999994</v>
      </c>
      <c r="C14" s="22">
        <f>B14+TIME(0,10,0)</f>
        <v>0.44444444444444436</v>
      </c>
      <c r="E14" s="25" t="str">
        <f>$O$8</f>
        <v>PLOEG 7</v>
      </c>
      <c r="G14" s="25" t="str">
        <f>$O$9</f>
        <v>PLOEG 8</v>
      </c>
      <c r="I14" s="25" t="str">
        <f>$O$6</f>
        <v>KFC Meise Wit</v>
      </c>
      <c r="K14" s="25" t="str">
        <f>$O$7</f>
        <v>SK Steenhuffel</v>
      </c>
    </row>
    <row r="15" spans="1:15" x14ac:dyDescent="0.25">
      <c r="A15" s="20">
        <v>4</v>
      </c>
      <c r="B15" s="21">
        <f>C14+TIME(0,5,0)</f>
        <v>0.44791666666666657</v>
      </c>
      <c r="C15" s="22">
        <f>B15+TIME(0,10,0)</f>
        <v>0.45486111111111099</v>
      </c>
      <c r="E15" s="25" t="str">
        <f>$O$4</f>
        <v>Schelle Sport</v>
      </c>
      <c r="G15" s="25" t="str">
        <f>$O$5</f>
        <v>Zennester Hombeek</v>
      </c>
      <c r="I15" s="25" t="str">
        <f>$O$2</f>
        <v>Fenixx Beighum</v>
      </c>
      <c r="K15" s="25" t="str">
        <f>$O$3</f>
        <v>KFC Meise Groen</v>
      </c>
    </row>
    <row r="16" spans="1:15" x14ac:dyDescent="0.25">
      <c r="A16" s="20">
        <v>5</v>
      </c>
      <c r="B16" s="21">
        <f>C15+TIME(0,5,0)</f>
        <v>0.4583333333333332</v>
      </c>
      <c r="C16" s="22">
        <f>B16+TIME(0,10,0)</f>
        <v>0.46527777777777762</v>
      </c>
      <c r="E16" s="25" t="str">
        <f>$O$7</f>
        <v>SK Steenhuffel</v>
      </c>
      <c r="G16" s="25" t="str">
        <f>$O$8</f>
        <v>PLOEG 7</v>
      </c>
      <c r="I16" s="25" t="str">
        <f>$O$9</f>
        <v>PLOEG 8</v>
      </c>
      <c r="K16" s="25" t="str">
        <f>$O$6</f>
        <v>KFC Meise Wit</v>
      </c>
    </row>
    <row r="17" spans="1:11" x14ac:dyDescent="0.25">
      <c r="A17" s="20">
        <v>6</v>
      </c>
      <c r="B17" s="21">
        <f>C16+TIME(0,5,0)</f>
        <v>0.46874999999999983</v>
      </c>
      <c r="C17" s="22">
        <f>B17+TIME(0,10,0)</f>
        <v>0.47569444444444425</v>
      </c>
      <c r="E17" s="25" t="str">
        <f>$O$3</f>
        <v>KFC Meise Groen</v>
      </c>
      <c r="G17" s="25" t="str">
        <f>$O$4</f>
        <v>Schelle Sport</v>
      </c>
      <c r="I17" s="25" t="str">
        <f>$O$5</f>
        <v>Zennester Hombeek</v>
      </c>
      <c r="K17" s="25" t="str">
        <f>$O$2</f>
        <v>Fenixx Beighum</v>
      </c>
    </row>
    <row r="18" spans="1:11" x14ac:dyDescent="0.25">
      <c r="A18" s="20">
        <v>7</v>
      </c>
      <c r="B18" s="21">
        <f>C17+TIME(0,5,0)</f>
        <v>0.47916666666666646</v>
      </c>
      <c r="C18" s="22">
        <f>B18+TIME(0,10,0)</f>
        <v>0.48611111111111088</v>
      </c>
      <c r="E18" s="25" t="str">
        <f>$O$5</f>
        <v>Zennester Hombeek</v>
      </c>
      <c r="G18" s="25" t="str">
        <f>$O$9</f>
        <v>PLOEG 8</v>
      </c>
      <c r="I18" s="25" t="str">
        <f>$O$8</f>
        <v>PLOEG 7</v>
      </c>
      <c r="K18" s="25" t="str">
        <f>$O$4</f>
        <v>Schelle Sport</v>
      </c>
    </row>
    <row r="19" spans="1:11" ht="20" thickBot="1" x14ac:dyDescent="0.3">
      <c r="A19" s="31">
        <v>8</v>
      </c>
      <c r="B19" s="32">
        <f>C18+TIME(0,5,0)</f>
        <v>0.48958333333333309</v>
      </c>
      <c r="C19" s="33">
        <f>B19+TIME(0,10,0)</f>
        <v>0.49652777777777751</v>
      </c>
      <c r="E19" s="27" t="str">
        <f>$O$6</f>
        <v>KFC Meise Wit</v>
      </c>
      <c r="G19" s="27" t="str">
        <f>$O$2</f>
        <v>Fenixx Beighum</v>
      </c>
      <c r="I19" s="27" t="str">
        <f>$O$3</f>
        <v>KFC Meise Groen</v>
      </c>
      <c r="K19" s="27" t="str">
        <f>$O$7</f>
        <v>SK Steenhuffel</v>
      </c>
    </row>
    <row r="20" spans="1:11" ht="20" thickBot="1" x14ac:dyDescent="0.3"/>
    <row r="21" spans="1:11" ht="20" thickBot="1" x14ac:dyDescent="0.3">
      <c r="B21" s="42">
        <v>0.5</v>
      </c>
      <c r="C21" s="43">
        <v>0.52083333333333337</v>
      </c>
      <c r="E21" s="44" t="s">
        <v>24</v>
      </c>
    </row>
    <row r="23" spans="1:11" x14ac:dyDescent="0.25">
      <c r="E23" s="44"/>
    </row>
    <row r="78" spans="15:15" x14ac:dyDescent="0.25">
      <c r="O78" s="7" t="s">
        <v>25</v>
      </c>
    </row>
  </sheetData>
  <mergeCells count="4">
    <mergeCell ref="I1:K1"/>
    <mergeCell ref="E1:G1"/>
    <mergeCell ref="B11:C11"/>
    <mergeCell ref="B1:C1"/>
  </mergeCells>
  <phoneticPr fontId="1" type="noConversion"/>
  <pageMargins left="0.25" right="0.25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E601-58F1-FD44-B05F-42D429B6DB1A}">
  <dimension ref="A1:AI78"/>
  <sheetViews>
    <sheetView tabSelected="1" workbookViewId="0">
      <selection activeCell="I11" activeCellId="2" sqref="E11 G11 I11"/>
    </sheetView>
  </sheetViews>
  <sheetFormatPr baseColWidth="10" defaultColWidth="8.83203125" defaultRowHeight="19" x14ac:dyDescent="0.25"/>
  <cols>
    <col min="1" max="1" width="8.33203125" style="7" customWidth="1"/>
    <col min="2" max="3" width="8.33203125" style="11" customWidth="1"/>
    <col min="4" max="4" width="6.6640625" style="7" customWidth="1"/>
    <col min="5" max="5" width="20.83203125" style="7" customWidth="1"/>
    <col min="6" max="6" width="2.5" style="7" customWidth="1"/>
    <col min="7" max="7" width="20.83203125" style="7" customWidth="1"/>
    <col min="8" max="8" width="3.33203125" style="7" customWidth="1"/>
    <col min="9" max="9" width="20.83203125" style="7" customWidth="1"/>
    <col min="10" max="10" width="2.5" style="7" customWidth="1"/>
    <col min="11" max="11" width="20.83203125" style="7" customWidth="1"/>
    <col min="12" max="12" width="6.6640625" style="7" customWidth="1"/>
    <col min="13" max="14" width="3.1640625" style="7" bestFit="1" customWidth="1"/>
    <col min="15" max="15" width="20.33203125" style="7" bestFit="1" customWidth="1"/>
    <col min="16" max="17" width="16" style="7" customWidth="1"/>
    <col min="18" max="18" width="2.1640625" style="7" bestFit="1" customWidth="1"/>
    <col min="19" max="19" width="16" style="7" customWidth="1"/>
    <col min="20" max="20" width="8.83203125" style="7"/>
    <col min="21" max="22" width="16" style="7" bestFit="1" customWidth="1"/>
    <col min="23" max="24" width="8.83203125" style="7"/>
    <col min="25" max="25" width="44.5" style="7" bestFit="1" customWidth="1"/>
    <col min="26" max="26" width="42.6640625" style="7" bestFit="1" customWidth="1"/>
    <col min="27" max="27" width="18.33203125" style="7" bestFit="1" customWidth="1"/>
    <col min="28" max="28" width="23.1640625" style="7" bestFit="1" customWidth="1"/>
    <col min="29" max="16384" width="8.83203125" style="7"/>
  </cols>
  <sheetData>
    <row r="1" spans="1:35" ht="20" thickBot="1" x14ac:dyDescent="0.3">
      <c r="A1" s="4" t="s">
        <v>0</v>
      </c>
      <c r="B1" s="5" t="s">
        <v>4</v>
      </c>
      <c r="C1" s="6"/>
      <c r="E1" s="69" t="s">
        <v>1</v>
      </c>
      <c r="F1" s="70"/>
      <c r="G1" s="71"/>
      <c r="H1" s="11"/>
      <c r="I1" s="8" t="s">
        <v>2</v>
      </c>
      <c r="J1" s="9"/>
      <c r="K1" s="10"/>
      <c r="L1" s="11"/>
      <c r="N1" s="11"/>
      <c r="O1" s="12" t="s">
        <v>3</v>
      </c>
    </row>
    <row r="2" spans="1:35" x14ac:dyDescent="0.25">
      <c r="A2" s="13">
        <v>1</v>
      </c>
      <c r="B2" s="45">
        <v>0.4375</v>
      </c>
      <c r="C2" s="46">
        <f>B2+TIME(0,10,0)</f>
        <v>0.44444444444444442</v>
      </c>
      <c r="E2" s="16" t="str">
        <f>$O$2</f>
        <v>Fenixx Beighum</v>
      </c>
      <c r="F2" s="17" t="s">
        <v>11</v>
      </c>
      <c r="G2" s="18" t="str">
        <f>$O$7</f>
        <v>SK Steenhuffel</v>
      </c>
      <c r="H2" s="19"/>
      <c r="I2" s="16" t="str">
        <f>$O$3</f>
        <v>KFC Meise Groen</v>
      </c>
      <c r="J2" s="17" t="s">
        <v>11</v>
      </c>
      <c r="K2" s="18" t="str">
        <f>$O$6</f>
        <v>KFC Meise Wit</v>
      </c>
      <c r="L2" s="11"/>
      <c r="N2" s="11" t="s">
        <v>12</v>
      </c>
      <c r="O2" s="12" t="s">
        <v>5</v>
      </c>
    </row>
    <row r="3" spans="1:35" x14ac:dyDescent="0.25">
      <c r="A3" s="20">
        <v>2</v>
      </c>
      <c r="B3" s="47">
        <f>C2+TIME(0,5,0)</f>
        <v>0.44791666666666663</v>
      </c>
      <c r="C3" s="48">
        <f>B3+TIME(0,10,0)</f>
        <v>0.45486111111111105</v>
      </c>
      <c r="E3" s="23" t="str">
        <f>$O$4</f>
        <v>Schelle Sport</v>
      </c>
      <c r="F3" s="19" t="s">
        <v>11</v>
      </c>
      <c r="G3" s="24" t="str">
        <f>$O$5</f>
        <v>Zennester Hombeek</v>
      </c>
      <c r="H3" s="19"/>
      <c r="I3" s="23" t="str">
        <f>$O$2</f>
        <v>Fenixx Beighum</v>
      </c>
      <c r="J3" s="19" t="s">
        <v>11</v>
      </c>
      <c r="K3" s="24" t="str">
        <f>$O$6</f>
        <v>KFC Meise Wit</v>
      </c>
      <c r="L3" s="11"/>
      <c r="N3" s="11" t="s">
        <v>13</v>
      </c>
      <c r="O3" s="25" t="s">
        <v>6</v>
      </c>
    </row>
    <row r="4" spans="1:35" x14ac:dyDescent="0.25">
      <c r="A4" s="20">
        <v>3</v>
      </c>
      <c r="B4" s="47">
        <f>C3+TIME(0,5,0)</f>
        <v>0.45833333333333326</v>
      </c>
      <c r="C4" s="48">
        <f>B4+TIME(0,10,0)</f>
        <v>0.46527777777777768</v>
      </c>
      <c r="E4" s="23" t="str">
        <f>$O$7</f>
        <v>SK Steenhuffel</v>
      </c>
      <c r="F4" s="19" t="s">
        <v>11</v>
      </c>
      <c r="G4" s="24" t="str">
        <f>$O$4</f>
        <v>Schelle Sport</v>
      </c>
      <c r="H4" s="19"/>
      <c r="I4" s="23" t="str">
        <f>$O$5</f>
        <v>Zennester Hombeek</v>
      </c>
      <c r="J4" s="19" t="s">
        <v>11</v>
      </c>
      <c r="K4" s="24" t="str">
        <f>$O$2</f>
        <v>Fenixx Beighum</v>
      </c>
      <c r="L4" s="11"/>
      <c r="N4" s="11" t="s">
        <v>14</v>
      </c>
      <c r="O4" s="25" t="s">
        <v>8</v>
      </c>
    </row>
    <row r="5" spans="1:35" x14ac:dyDescent="0.25">
      <c r="A5" s="20">
        <v>4</v>
      </c>
      <c r="B5" s="47">
        <f>C4+TIME(0,5,0)</f>
        <v>0.46874999999999989</v>
      </c>
      <c r="C5" s="48">
        <f>B5+TIME(0,10,0)</f>
        <v>0.47569444444444431</v>
      </c>
      <c r="E5" s="23" t="str">
        <f>$O$3</f>
        <v>KFC Meise Groen</v>
      </c>
      <c r="F5" s="19" t="s">
        <v>11</v>
      </c>
      <c r="G5" s="24" t="str">
        <f>$O$7</f>
        <v>SK Steenhuffel</v>
      </c>
      <c r="H5" s="19"/>
      <c r="I5" s="23" t="str">
        <f>$O$4</f>
        <v>Schelle Sport</v>
      </c>
      <c r="J5" s="19" t="s">
        <v>11</v>
      </c>
      <c r="K5" s="24" t="str">
        <f>$O$6</f>
        <v>KFC Meise Wit</v>
      </c>
      <c r="L5" s="11"/>
      <c r="N5" s="11" t="s">
        <v>15</v>
      </c>
      <c r="O5" s="25" t="s">
        <v>10</v>
      </c>
    </row>
    <row r="6" spans="1:35" x14ac:dyDescent="0.25">
      <c r="A6" s="20">
        <v>5</v>
      </c>
      <c r="B6" s="47">
        <f>C5+TIME(0,5,0)</f>
        <v>0.47916666666666652</v>
      </c>
      <c r="C6" s="48">
        <f>B6+TIME(0,10,0)</f>
        <v>0.48611111111111094</v>
      </c>
      <c r="E6" s="23" t="str">
        <f>$O$2</f>
        <v>Fenixx Beighum</v>
      </c>
      <c r="F6" s="19" t="s">
        <v>11</v>
      </c>
      <c r="G6" s="24" t="str">
        <f>$O$4</f>
        <v>Schelle Sport</v>
      </c>
      <c r="H6" s="19"/>
      <c r="I6" s="23" t="str">
        <f>$O$6</f>
        <v>KFC Meise Wit</v>
      </c>
      <c r="J6" s="19" t="s">
        <v>11</v>
      </c>
      <c r="K6" s="24" t="str">
        <f>$O$5</f>
        <v>Zennester Hombeek</v>
      </c>
      <c r="L6" s="11"/>
      <c r="N6" s="11" t="s">
        <v>16</v>
      </c>
      <c r="O6" s="25" t="s">
        <v>7</v>
      </c>
      <c r="V6" s="26"/>
      <c r="W6" s="26"/>
      <c r="X6" s="26"/>
      <c r="AB6" s="26"/>
      <c r="AC6" s="26"/>
      <c r="AD6" s="26"/>
      <c r="AE6" s="26"/>
      <c r="AF6" s="26"/>
      <c r="AG6" s="26"/>
      <c r="AH6" s="26"/>
      <c r="AI6" s="26"/>
    </row>
    <row r="7" spans="1:35" ht="20" thickBot="1" x14ac:dyDescent="0.3">
      <c r="A7" s="20">
        <v>6</v>
      </c>
      <c r="B7" s="47">
        <f>C6+TIME(0,5,0)</f>
        <v>0.48958333333333315</v>
      </c>
      <c r="C7" s="48">
        <f>B7+TIME(0,10,0)</f>
        <v>0.49652777777777757</v>
      </c>
      <c r="E7" s="23" t="str">
        <f>$O$3</f>
        <v>KFC Meise Groen</v>
      </c>
      <c r="F7" s="19" t="s">
        <v>11</v>
      </c>
      <c r="G7" s="24" t="str">
        <f>$O$5</f>
        <v>Zennester Hombeek</v>
      </c>
      <c r="H7" s="19"/>
      <c r="I7" s="23" t="str">
        <f>$O$7</f>
        <v>SK Steenhuffel</v>
      </c>
      <c r="J7" s="19" t="s">
        <v>11</v>
      </c>
      <c r="K7" s="24" t="str">
        <f>$O$6</f>
        <v>KFC Meise Wit</v>
      </c>
      <c r="L7" s="11"/>
      <c r="N7" s="11" t="s">
        <v>17</v>
      </c>
      <c r="O7" s="27" t="s">
        <v>9</v>
      </c>
      <c r="V7" s="26"/>
      <c r="W7" s="26"/>
      <c r="X7" s="26"/>
      <c r="AB7" s="26"/>
      <c r="AC7" s="26"/>
      <c r="AD7" s="26"/>
      <c r="AE7" s="26"/>
      <c r="AF7" s="26"/>
      <c r="AG7" s="26"/>
      <c r="AH7" s="26"/>
      <c r="AI7" s="26"/>
    </row>
    <row r="8" spans="1:35" x14ac:dyDescent="0.25">
      <c r="A8" s="20">
        <v>7</v>
      </c>
      <c r="B8" s="47">
        <f>C7+TIME(0,5,0)</f>
        <v>0.49999999999999978</v>
      </c>
      <c r="C8" s="48">
        <f>B8+TIME(0,10,0)</f>
        <v>0.5069444444444442</v>
      </c>
      <c r="E8" s="23" t="str">
        <f>$O$2</f>
        <v>Fenixx Beighum</v>
      </c>
      <c r="F8" s="19" t="s">
        <v>11</v>
      </c>
      <c r="G8" s="24" t="str">
        <f>$O$3</f>
        <v>KFC Meise Groen</v>
      </c>
      <c r="H8" s="19"/>
      <c r="I8" s="23" t="str">
        <f>$O$7</f>
        <v>SK Steenhuffel</v>
      </c>
      <c r="J8" s="19" t="s">
        <v>11</v>
      </c>
      <c r="K8" s="24" t="str">
        <f>$O$5</f>
        <v>Zennester Hombeek</v>
      </c>
      <c r="L8" s="11"/>
      <c r="V8" s="28"/>
      <c r="W8" s="29"/>
      <c r="X8" s="29"/>
      <c r="Y8" s="11"/>
      <c r="Z8" s="30"/>
      <c r="AB8" s="1"/>
      <c r="AC8" s="1"/>
      <c r="AD8" s="26"/>
      <c r="AE8" s="26"/>
      <c r="AF8" s="26"/>
      <c r="AG8" s="26"/>
      <c r="AH8" s="26"/>
      <c r="AI8" s="26"/>
    </row>
    <row r="9" spans="1:35" ht="20" thickBot="1" x14ac:dyDescent="0.3">
      <c r="A9" s="31">
        <v>8</v>
      </c>
      <c r="B9" s="49">
        <f>C8+TIME(0,5,0)</f>
        <v>0.51041666666666641</v>
      </c>
      <c r="C9" s="50">
        <f>B9+TIME(0,10,0)</f>
        <v>0.51736111111111083</v>
      </c>
      <c r="E9" s="34" t="str">
        <f>$O$4</f>
        <v>Schelle Sport</v>
      </c>
      <c r="F9" s="35" t="s">
        <v>11</v>
      </c>
      <c r="G9" s="36" t="str">
        <f>$O$3</f>
        <v>KFC Meise Groen</v>
      </c>
      <c r="H9" s="19"/>
      <c r="I9" s="34" t="str">
        <f>$O$6</f>
        <v>KFC Meise Wit</v>
      </c>
      <c r="J9" s="35" t="s">
        <v>11</v>
      </c>
      <c r="K9" s="36" t="str">
        <f>$O$6</f>
        <v>KFC Meise Wit</v>
      </c>
      <c r="L9" s="11"/>
      <c r="V9" s="28"/>
      <c r="W9" s="37"/>
      <c r="X9" s="37"/>
      <c r="Y9" s="11"/>
      <c r="Z9" s="30"/>
      <c r="AB9" s="2"/>
      <c r="AC9" s="2"/>
      <c r="AD9" s="26"/>
      <c r="AE9" s="26"/>
      <c r="AF9" s="26"/>
      <c r="AG9" s="26"/>
      <c r="AH9" s="26"/>
      <c r="AI9" s="26"/>
    </row>
    <row r="10" spans="1:35" ht="20" thickBot="1" x14ac:dyDescent="0.3">
      <c r="A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U10" s="26"/>
      <c r="V10" s="28"/>
      <c r="W10" s="37"/>
      <c r="X10" s="37"/>
      <c r="Y10" s="2"/>
      <c r="Z10" s="2"/>
      <c r="AA10" s="2"/>
      <c r="AB10" s="2"/>
      <c r="AC10" s="2"/>
      <c r="AD10" s="26"/>
      <c r="AE10" s="26"/>
      <c r="AF10" s="26"/>
      <c r="AG10" s="26"/>
      <c r="AH10" s="26"/>
      <c r="AI10" s="26"/>
    </row>
    <row r="11" spans="1:35" ht="20" thickBot="1" x14ac:dyDescent="0.3">
      <c r="A11" s="4" t="s">
        <v>0</v>
      </c>
      <c r="B11" s="5" t="s">
        <v>4</v>
      </c>
      <c r="C11" s="6"/>
      <c r="E11" s="68" t="s">
        <v>22</v>
      </c>
      <c r="F11" s="19"/>
      <c r="G11" s="68" t="s">
        <v>26</v>
      </c>
      <c r="H11" s="19"/>
      <c r="I11" s="68" t="s">
        <v>27</v>
      </c>
      <c r="J11" s="11"/>
      <c r="K11" s="38"/>
      <c r="L11" s="11"/>
      <c r="M11" s="11"/>
      <c r="N11" s="11"/>
      <c r="O11" s="11"/>
      <c r="P11" s="11"/>
      <c r="Q11" s="11"/>
      <c r="U11" s="26"/>
      <c r="V11" s="28"/>
      <c r="W11" s="37"/>
      <c r="X11" s="37"/>
      <c r="Y11" s="2"/>
      <c r="Z11" s="2"/>
      <c r="AA11" s="2"/>
      <c r="AB11" s="2"/>
      <c r="AC11" s="2"/>
      <c r="AD11" s="26"/>
      <c r="AE11" s="26"/>
      <c r="AF11" s="26"/>
      <c r="AG11" s="26"/>
      <c r="AH11" s="26"/>
      <c r="AI11" s="26"/>
    </row>
    <row r="12" spans="1:35" x14ac:dyDescent="0.25">
      <c r="A12" s="13">
        <v>1</v>
      </c>
      <c r="B12" s="45">
        <v>0.4375</v>
      </c>
      <c r="C12" s="46">
        <f>B12+TIME(0,10,0)</f>
        <v>0.44444444444444442</v>
      </c>
      <c r="E12" s="39" t="str">
        <f>$O$4</f>
        <v>Schelle Sport</v>
      </c>
      <c r="F12" s="19"/>
      <c r="G12" s="39" t="str">
        <f>$O$5</f>
        <v>Zennester Hombeek</v>
      </c>
      <c r="H12" s="19"/>
      <c r="I12" s="39"/>
      <c r="J12" s="30"/>
      <c r="K12" s="30"/>
      <c r="L12" s="30"/>
      <c r="M12" s="11"/>
      <c r="N12" s="11"/>
      <c r="O12" s="11"/>
      <c r="P12" s="11"/>
      <c r="Q12" s="11"/>
      <c r="U12" s="26"/>
      <c r="V12" s="28"/>
      <c r="W12" s="37"/>
      <c r="X12" s="37"/>
      <c r="Y12" s="2"/>
      <c r="Z12" s="2"/>
      <c r="AA12" s="2"/>
      <c r="AB12" s="2"/>
      <c r="AC12" s="2"/>
      <c r="AD12" s="26"/>
      <c r="AE12" s="26"/>
      <c r="AF12" s="26"/>
      <c r="AG12" s="26"/>
      <c r="AH12" s="26"/>
      <c r="AI12" s="26"/>
    </row>
    <row r="13" spans="1:35" x14ac:dyDescent="0.25">
      <c r="A13" s="20">
        <v>2</v>
      </c>
      <c r="B13" s="47">
        <f>C12+TIME(0,5,0)</f>
        <v>0.44791666666666663</v>
      </c>
      <c r="C13" s="48">
        <f>B13+TIME(0,10,0)</f>
        <v>0.45486111111111105</v>
      </c>
      <c r="E13" s="40" t="str">
        <f>$O$7</f>
        <v>SK Steenhuffel</v>
      </c>
      <c r="F13" s="19"/>
      <c r="G13" s="40" t="str">
        <f>$O$3</f>
        <v>KFC Meise Groen</v>
      </c>
      <c r="H13" s="19"/>
      <c r="I13" s="40"/>
      <c r="J13" s="30"/>
      <c r="K13" s="30"/>
      <c r="L13" s="30"/>
      <c r="M13" s="11"/>
      <c r="N13" s="11"/>
      <c r="O13" s="11"/>
      <c r="P13" s="11"/>
      <c r="Q13" s="11"/>
      <c r="U13" s="26"/>
      <c r="V13" s="28"/>
      <c r="W13" s="37"/>
      <c r="X13" s="37"/>
      <c r="Y13" s="2"/>
      <c r="Z13" s="2"/>
      <c r="AA13" s="2"/>
      <c r="AB13" s="2"/>
      <c r="AC13" s="2"/>
      <c r="AD13" s="26"/>
      <c r="AE13" s="26"/>
      <c r="AF13" s="26"/>
      <c r="AG13" s="26"/>
      <c r="AH13" s="26"/>
      <c r="AI13" s="26"/>
    </row>
    <row r="14" spans="1:35" x14ac:dyDescent="0.25">
      <c r="A14" s="20">
        <v>3</v>
      </c>
      <c r="B14" s="47">
        <f>C13+TIME(0,5,0)</f>
        <v>0.45833333333333326</v>
      </c>
      <c r="C14" s="48">
        <f>B14+TIME(0,10,0)</f>
        <v>0.46527777777777768</v>
      </c>
      <c r="E14" s="40" t="str">
        <f>$O$6</f>
        <v>KFC Meise Wit</v>
      </c>
      <c r="F14" s="19"/>
      <c r="G14" s="40"/>
      <c r="H14" s="19"/>
      <c r="I14" s="40" t="str">
        <f>$O$3</f>
        <v>KFC Meise Groen</v>
      </c>
      <c r="J14" s="30"/>
      <c r="K14" s="30"/>
      <c r="L14" s="30"/>
      <c r="M14" s="11"/>
      <c r="N14" s="11"/>
      <c r="O14" s="11"/>
      <c r="P14" s="11"/>
      <c r="Q14" s="11"/>
      <c r="U14" s="26"/>
      <c r="V14" s="28"/>
      <c r="W14" s="37"/>
      <c r="X14" s="37"/>
      <c r="Y14" s="2"/>
      <c r="Z14" s="2"/>
      <c r="AA14" s="2"/>
      <c r="AB14" s="2"/>
      <c r="AC14" s="2"/>
      <c r="AD14" s="26"/>
      <c r="AE14" s="26"/>
      <c r="AF14" s="26"/>
      <c r="AG14" s="26"/>
      <c r="AH14" s="26"/>
      <c r="AI14" s="26"/>
    </row>
    <row r="15" spans="1:35" x14ac:dyDescent="0.25">
      <c r="A15" s="20">
        <v>4</v>
      </c>
      <c r="B15" s="47">
        <f>C14+TIME(0,5,0)</f>
        <v>0.46874999999999989</v>
      </c>
      <c r="C15" s="48">
        <f>B15+TIME(0,10,0)</f>
        <v>0.47569444444444431</v>
      </c>
      <c r="E15" s="40" t="str">
        <f>$O$2</f>
        <v>Fenixx Beighum</v>
      </c>
      <c r="F15" s="19"/>
      <c r="G15" s="40"/>
      <c r="H15" s="19"/>
      <c r="I15" s="40" t="str">
        <f>$O$5</f>
        <v>Zennester Hombeek</v>
      </c>
      <c r="J15" s="30"/>
      <c r="K15" s="30"/>
      <c r="L15" s="30"/>
      <c r="M15" s="11"/>
      <c r="N15" s="11"/>
      <c r="O15" s="11"/>
      <c r="P15" s="11"/>
      <c r="Q15" s="11"/>
      <c r="U15" s="26"/>
      <c r="V15" s="28"/>
      <c r="W15" s="37"/>
      <c r="X15" s="37"/>
      <c r="Y15" s="2"/>
      <c r="Z15" s="2"/>
      <c r="AA15" s="2"/>
      <c r="AB15" s="2"/>
      <c r="AC15" s="2"/>
      <c r="AD15" s="26"/>
      <c r="AE15" s="26"/>
      <c r="AF15" s="26"/>
      <c r="AG15" s="26"/>
      <c r="AH15" s="26"/>
      <c r="AI15" s="26"/>
    </row>
    <row r="16" spans="1:35" x14ac:dyDescent="0.25">
      <c r="A16" s="20">
        <v>5</v>
      </c>
      <c r="B16" s="47">
        <f>C15+TIME(0,5,0)</f>
        <v>0.47916666666666652</v>
      </c>
      <c r="C16" s="48">
        <f>B16+TIME(0,10,0)</f>
        <v>0.48611111111111094</v>
      </c>
      <c r="E16" s="40" t="str">
        <f>$O$3</f>
        <v>KFC Meise Groen</v>
      </c>
      <c r="F16" s="19"/>
      <c r="G16" s="40" t="str">
        <f>$O$7</f>
        <v>SK Steenhuffel</v>
      </c>
      <c r="H16" s="19"/>
      <c r="I16" s="40"/>
      <c r="J16" s="30"/>
      <c r="K16" s="30"/>
      <c r="L16" s="30"/>
      <c r="M16" s="11"/>
      <c r="N16" s="11"/>
      <c r="O16" s="11"/>
      <c r="P16" s="11"/>
      <c r="Q16" s="11"/>
      <c r="U16" s="26"/>
      <c r="V16" s="28"/>
      <c r="W16" s="37"/>
      <c r="X16" s="37"/>
      <c r="Y16" s="2"/>
      <c r="Z16" s="3"/>
      <c r="AA16" s="2"/>
      <c r="AB16" s="2"/>
      <c r="AC16" s="2"/>
      <c r="AD16" s="26"/>
      <c r="AE16" s="26"/>
      <c r="AF16" s="26"/>
      <c r="AG16" s="26"/>
      <c r="AH16" s="26"/>
      <c r="AI16" s="26"/>
    </row>
    <row r="17" spans="1:35" x14ac:dyDescent="0.25">
      <c r="A17" s="20">
        <v>6</v>
      </c>
      <c r="B17" s="47">
        <f>C16+TIME(0,5,0)</f>
        <v>0.48958333333333315</v>
      </c>
      <c r="C17" s="48">
        <f>B17+TIME(0,10,0)</f>
        <v>0.49652777777777757</v>
      </c>
      <c r="E17" s="40"/>
      <c r="F17" s="19"/>
      <c r="G17" s="40" t="str">
        <f>$O$4</f>
        <v>Schelle Sport</v>
      </c>
      <c r="H17" s="19"/>
      <c r="I17" s="40" t="str">
        <f>$O$2</f>
        <v>Fenixx Beighum</v>
      </c>
      <c r="J17" s="30"/>
      <c r="K17" s="30"/>
      <c r="L17" s="30"/>
      <c r="M17" s="11"/>
      <c r="N17" s="11"/>
      <c r="O17" s="11"/>
      <c r="P17" s="11"/>
      <c r="Q17" s="11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x14ac:dyDescent="0.25">
      <c r="A18" s="20">
        <v>7</v>
      </c>
      <c r="B18" s="47">
        <f>C17+TIME(0,5,0)</f>
        <v>0.49999999999999978</v>
      </c>
      <c r="C18" s="48">
        <f>B18+TIME(0,10,0)</f>
        <v>0.5069444444444442</v>
      </c>
      <c r="E18" s="40"/>
      <c r="F18" s="19"/>
      <c r="G18" s="40" t="str">
        <f>$O$6</f>
        <v>KFC Meise Wit</v>
      </c>
      <c r="H18" s="19"/>
      <c r="I18" s="40" t="str">
        <f>$O$4</f>
        <v>Schelle Sport</v>
      </c>
      <c r="J18" s="30"/>
      <c r="K18" s="30"/>
      <c r="L18" s="30"/>
      <c r="M18" s="11"/>
      <c r="N18" s="11"/>
      <c r="O18" s="11"/>
      <c r="P18" s="11"/>
      <c r="Q18" s="11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ht="20" thickBot="1" x14ac:dyDescent="0.3">
      <c r="A19" s="31">
        <v>8</v>
      </c>
      <c r="B19" s="49">
        <f>C18+TIME(0,5,0)</f>
        <v>0.51041666666666641</v>
      </c>
      <c r="C19" s="50">
        <f>B19+TIME(0,10,0)</f>
        <v>0.51736111111111083</v>
      </c>
      <c r="E19" s="41" t="str">
        <f>$O$5</f>
        <v>Zennester Hombeek</v>
      </c>
      <c r="F19" s="19"/>
      <c r="G19" s="41" t="str">
        <f>$O$2</f>
        <v>Fenixx Beighum</v>
      </c>
      <c r="H19" s="19"/>
      <c r="I19" s="41" t="str">
        <f>$O$7</f>
        <v>SK Steenhuffel</v>
      </c>
      <c r="J19" s="30"/>
      <c r="K19" s="11"/>
      <c r="L19" s="30"/>
      <c r="M19" s="11"/>
      <c r="N19" s="11"/>
      <c r="O19" s="11"/>
      <c r="P19" s="11"/>
      <c r="Q19" s="11"/>
    </row>
    <row r="20" spans="1:35" ht="20" thickBot="1" x14ac:dyDescent="0.3"/>
    <row r="21" spans="1:35" ht="20" thickBot="1" x14ac:dyDescent="0.3">
      <c r="B21" s="51">
        <v>0.5</v>
      </c>
      <c r="C21" s="52">
        <v>0.52083333333333337</v>
      </c>
      <c r="E21" s="44" t="s">
        <v>24</v>
      </c>
    </row>
    <row r="23" spans="1:35" x14ac:dyDescent="0.25">
      <c r="E23" s="44"/>
    </row>
    <row r="78" spans="18:18" x14ac:dyDescent="0.25">
      <c r="R78" s="7" t="s">
        <v>25</v>
      </c>
    </row>
  </sheetData>
  <mergeCells count="5">
    <mergeCell ref="B1:C1"/>
    <mergeCell ref="E1:G1"/>
    <mergeCell ref="I1:K1"/>
    <mergeCell ref="B11:C11"/>
    <mergeCell ref="W8:X8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Schema 8ploegen</vt:lpstr>
      <vt:lpstr>Schema 6ploegen</vt:lpstr>
      <vt:lpstr>'Schema 6ploegen'!Afdrukbereik</vt:lpstr>
      <vt:lpstr>'Schema 8ploegen'!Afdrukbereik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OP KDS TEAM</cp:lastModifiedBy>
  <cp:lastPrinted>2026-05-06T12:19:24Z</cp:lastPrinted>
  <dcterms:created xsi:type="dcterms:W3CDTF">2026-03-28T13:57:25Z</dcterms:created>
  <dcterms:modified xsi:type="dcterms:W3CDTF">2026-05-06T12:37:06Z</dcterms:modified>
</cp:coreProperties>
</file>